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 Tomalka\Desktop\BEATA 1\BILANS 2023\"/>
    </mc:Choice>
  </mc:AlternateContent>
  <xr:revisionPtr revIDLastSave="0" documentId="13_ncr:1_{6FD82906-6761-45C0-B6E7-9D7F8A4AD949}" xr6:coauthVersionLast="47" xr6:coauthVersionMax="47" xr10:uidLastSave="{00000000-0000-0000-0000-000000000000}"/>
  <bookViews>
    <workbookView xWindow="3240" yWindow="3240" windowWidth="21600" windowHeight="11295" tabRatio="564" xr2:uid="{00000000-000D-0000-FFFF-FFFF00000000}"/>
  </bookViews>
  <sheets>
    <sheet name="BILANS 2021" sheetId="8" r:id="rId1"/>
  </sheets>
  <definedNames>
    <definedName name="_xlnm.Print_Area" localSheetId="0">'BILANS 2021'!$A$1:$F$74</definedName>
    <definedName name="OLE_LINK1" localSheetId="0">'BILANS 2021'!$A$1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8" l="1"/>
  <c r="F12" i="8"/>
  <c r="E12" i="8"/>
  <c r="F21" i="8" l="1"/>
  <c r="F19" i="8" s="1"/>
  <c r="F10" i="8"/>
  <c r="E10" i="8"/>
  <c r="F50" i="8" l="1"/>
  <c r="E21" i="8"/>
  <c r="E19" i="8" s="1"/>
  <c r="E50" i="8" s="1"/>
  <c r="C13" i="8" l="1"/>
  <c r="C12" i="8" s="1"/>
  <c r="C41" i="8" l="1"/>
  <c r="C35" i="8" s="1"/>
  <c r="C30" i="8"/>
  <c r="C10" i="8"/>
  <c r="B41" i="8"/>
  <c r="B35" i="8"/>
  <c r="B30" i="8"/>
  <c r="B13" i="8"/>
  <c r="B29" i="8" l="1"/>
  <c r="B12" i="8"/>
  <c r="B10" i="8" s="1"/>
  <c r="C29" i="8"/>
  <c r="B50" i="8" l="1"/>
  <c r="C50" i="8"/>
</calcChain>
</file>

<file path=xl/sharedStrings.xml><?xml version="1.0" encoding="utf-8"?>
<sst xmlns="http://schemas.openxmlformats.org/spreadsheetml/2006/main" count="88" uniqueCount="86">
  <si>
    <t>BILANS</t>
  </si>
  <si>
    <t xml:space="preserve"> sporządzony</t>
  </si>
  <si>
    <t>Adresat</t>
  </si>
  <si>
    <t>Wysłać bez pisma przewodniego</t>
  </si>
  <si>
    <t>AKTYWA</t>
  </si>
  <si>
    <t>PASYWA</t>
  </si>
  <si>
    <t>A. Aktywa trwałe</t>
  </si>
  <si>
    <t>1. Środki trwałe</t>
  </si>
  <si>
    <t>1.1. Grunty</t>
  </si>
  <si>
    <t>Numer identyfikacyjny REGON</t>
  </si>
  <si>
    <t>B. Aktywa obrotowe</t>
  </si>
  <si>
    <t>I. Zapasy</t>
  </si>
  <si>
    <t>Suma aktywów</t>
  </si>
  <si>
    <t>Suma pasywów</t>
  </si>
  <si>
    <t>………………………………</t>
  </si>
  <si>
    <t>Główny Księgowy</t>
  </si>
  <si>
    <t>rok, miesiąc, dzień</t>
  </si>
  <si>
    <t>……………………………………..</t>
  </si>
  <si>
    <t>Kierownik jednostki</t>
  </si>
  <si>
    <t>1.2. Budynki, lokale i obiekty inżynierii lądowej i wodnej</t>
  </si>
  <si>
    <t>1.4. Środki transportu</t>
  </si>
  <si>
    <t>1.5. Inne środki trwałe</t>
  </si>
  <si>
    <t>Stan na  początek  roku</t>
  </si>
  <si>
    <t xml:space="preserve">Stan na  koniec roku </t>
  </si>
  <si>
    <t>I. Fundusz jednostki</t>
  </si>
  <si>
    <t>II. Rzeczowe aktywa  trwałe</t>
  </si>
  <si>
    <t>II. Wynik finansowy netto (+,-)</t>
  </si>
  <si>
    <t>III. Należności  długoterminowe</t>
  </si>
  <si>
    <t>IV. Długoterminowe  aktywa finansowe</t>
  </si>
  <si>
    <t>V. Wartość mienia  zlikwidowanych  jednostek</t>
  </si>
  <si>
    <t>II. Należności  krótkoterminowe</t>
  </si>
  <si>
    <t xml:space="preserve">Wojewódzki Inspektorat Weterynarii </t>
  </si>
  <si>
    <t>w Poznaniu</t>
  </si>
  <si>
    <t>2. Środki trwałe w budowie (inwestycje)</t>
  </si>
  <si>
    <t>3. Zaliczki na środki trwałe w budowie (inwestycje)</t>
  </si>
  <si>
    <t>1. Akcje i udziały</t>
  </si>
  <si>
    <t>2. Inne papiery wartościowe</t>
  </si>
  <si>
    <t>3. Inne długoterminowe aktywa finansowe</t>
  </si>
  <si>
    <t>1. Materiały</t>
  </si>
  <si>
    <t>2. Półprodukty i produkty w toku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</si>
  <si>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</si>
  <si>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</si>
  <si>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</si>
  <si>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</si>
  <si>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</si>
  <si>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</si>
  <si>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</si>
  <si>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</si>
  <si>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</si>
  <si>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</si>
  <si>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</si>
  <si>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</si>
  <si>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</si>
  <si>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</si>
  <si>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IV. Rozliczenia międzyokresowe</t>
  </si>
  <si>
    <t>1. Zysk netto  (+)</t>
  </si>
  <si>
    <t>2. Strata netto (-)</t>
  </si>
  <si>
    <t>I. Zobowiązania  długoterminowe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</si>
  <si>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</si>
  <si>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</si>
  <si>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</si>
  <si>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</si>
  <si>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</si>
  <si>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</si>
  <si>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</si>
  <si>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III. Rezerwy na zobowiązania</t>
  </si>
  <si>
    <t>……………………………..</t>
  </si>
  <si>
    <t>I. Wartości niematerialne i prawne</t>
  </si>
  <si>
    <t xml:space="preserve"> jednostki budżetowej</t>
  </si>
  <si>
    <t>7. Inne krótkoterminowe aktywa finansowe</t>
  </si>
  <si>
    <t>1.1.1 Grunty stanowiące własność jednostki samorządu terytorialnego, przekazane w użytkowanie wieczyste innym podmiotom</t>
  </si>
  <si>
    <t>III. Odpisy z wyniku finansowego (nadwyżka środków obrotowych) (-)</t>
  </si>
  <si>
    <t>IV. Fundusz mienia  zlikwidowanych jednostek</t>
  </si>
  <si>
    <t>B. Fundusze placówek</t>
  </si>
  <si>
    <t>C. Państwowe fundusze celowe</t>
  </si>
  <si>
    <t>1.3. Urządzenia techniczne  
i maszyny</t>
  </si>
  <si>
    <t>D. Zobowiązania i rezerwy na zobowiązania</t>
  </si>
  <si>
    <t>II. Zobowiązania krótkoterminowe</t>
  </si>
  <si>
    <t>8. Fundusze specjalne</t>
  </si>
  <si>
    <t>8.1. Zakładowy Fundusz Świadczeń Socjalnych</t>
  </si>
  <si>
    <t>8.2. Inne fundusze</t>
  </si>
  <si>
    <t>IV. Rozliczenia  międzyokresowe</t>
  </si>
  <si>
    <t>A. Fundusze</t>
  </si>
  <si>
    <t>lub samorządowego zakładu budżetowego</t>
  </si>
  <si>
    <r>
      <rPr>
        <sz val="11"/>
        <rFont val="Bookman Old Style"/>
        <family val="1"/>
        <charset val="238"/>
      </rPr>
      <t>Nazwa i adres jednostki sprawozdawczej</t>
    </r>
    <r>
      <rPr>
        <b/>
        <sz val="11"/>
        <rFont val="Bookman Old Style"/>
        <family val="1"/>
        <charset val="238"/>
      </rPr>
      <t xml:space="preserve">
Powiatowy Inspektorat Weterynarii ul.Gostyńska 52 64-000 Kościan
</t>
    </r>
  </si>
  <si>
    <t xml:space="preserve"> na dzień 31 grudnia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</si>
</sst>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sz val="11"/>
      <name val="Bookman Old Style"/>
      <family val="1"/>
      <charset val="238"/>
    </font>
    <font>
      <b/>
      <sz val="10"/>
      <name val="Arial"/>
      <family val="2"/>
      <charset val="238"/>
    </font>
    <font>
      <b/>
      <strike/>
      <sz val="11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1"/>
      <color rgb="FFFF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0" fontId="5" fillId="0" borderId="0" xfId="0" applyFont="1"/>
    <xf numFmtId="0" fontId="8" fillId="0" borderId="1" xfId="0" applyFont="1" applyBorder="1"/>
    <xf numFmtId="0" fontId="8" fillId="0" borderId="3" xfId="0" applyFont="1" applyBorder="1"/>
    <xf numFmtId="0" fontId="8" fillId="0" borderId="7" xfId="0" applyFont="1" applyBorder="1"/>
    <xf numFmtId="0" fontId="7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4" xfId="0" applyFont="1" applyBorder="1"/>
    <xf numFmtId="0" fontId="8" fillId="0" borderId="6" xfId="0" applyFont="1" applyBorder="1"/>
    <xf numFmtId="0" fontId="7" fillId="0" borderId="0" xfId="0" applyFont="1"/>
    <xf numFmtId="164" fontId="9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7" fillId="0" borderId="9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164" fontId="3" fillId="0" borderId="0" xfId="1" applyFont="1" applyAlignment="1">
      <alignment vertical="center"/>
    </xf>
    <xf numFmtId="164" fontId="6" fillId="0" borderId="0" xfId="0" applyNumberFormat="1" applyFont="1"/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7" xfId="0" applyFont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8" fillId="0" borderId="9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164" fontId="7" fillId="0" borderId="9" xfId="1" applyFont="1" applyBorder="1" applyAlignment="1">
      <alignment vertical="center" wrapText="1"/>
    </xf>
    <xf numFmtId="164" fontId="8" fillId="0" borderId="9" xfId="0" applyNumberFormat="1" applyFont="1" applyBorder="1" applyAlignment="1">
      <alignment horizontal="center" vertical="center"/>
    </xf>
    <xf numFmtId="164" fontId="12" fillId="0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top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0" xfId="1" applyFont="1" applyBorder="1" applyAlignment="1">
      <alignment horizontal="center" vertical="center" wrapText="1"/>
    </xf>
    <xf numFmtId="164" fontId="8" fillId="0" borderId="11" xfId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showGridLines="0" tabSelected="1" topLeftCell="A22" zoomScaleNormal="100" zoomScaleSheetLayoutView="115" workbookViewId="0">
      <selection activeCell="F26" sqref="F26"/>
    </sheetView>
  </sheetViews>
  <sheetFormatPr defaultRowHeight="12.75" x14ac:dyDescent="0.2"/>
  <cols>
    <col min="1" max="1" width="31.7109375" customWidth="1"/>
    <col min="2" max="3" width="22.140625" customWidth="1"/>
    <col min="4" max="4" width="35.7109375" customWidth="1"/>
    <col min="5" max="6" width="22.140625" customWidth="1"/>
    <col min="7" max="7" width="17.42578125" customWidth="1"/>
    <col min="8" max="8" width="17.28515625" customWidth="1"/>
  </cols>
  <sheetData>
    <row r="1" spans="1:9" s="4" customFormat="1" ht="28.9" customHeight="1" x14ac:dyDescent="0.3">
      <c r="A1" s="53" t="s">
        <v>84</v>
      </c>
      <c r="B1" s="54"/>
      <c r="C1" s="57" t="s">
        <v>0</v>
      </c>
      <c r="D1" s="58"/>
      <c r="E1" s="9" t="s">
        <v>2</v>
      </c>
      <c r="F1" s="10"/>
      <c r="H1" s="20"/>
      <c r="I1" s="19"/>
    </row>
    <row r="2" spans="1:9" s="4" customFormat="1" ht="15.75" x14ac:dyDescent="0.3">
      <c r="A2" s="55"/>
      <c r="B2" s="56"/>
      <c r="C2" s="49" t="s">
        <v>68</v>
      </c>
      <c r="D2" s="52"/>
      <c r="E2" s="47" t="s">
        <v>31</v>
      </c>
      <c r="F2" s="48"/>
      <c r="H2" s="19"/>
      <c r="I2" s="19"/>
    </row>
    <row r="3" spans="1:9" s="4" customFormat="1" ht="26.25" customHeight="1" x14ac:dyDescent="0.3">
      <c r="A3" s="55"/>
      <c r="B3" s="56"/>
      <c r="C3" s="59" t="s">
        <v>83</v>
      </c>
      <c r="D3" s="60"/>
      <c r="E3" s="49" t="s">
        <v>32</v>
      </c>
      <c r="F3" s="50"/>
      <c r="H3" s="19"/>
      <c r="I3" s="19"/>
    </row>
    <row r="4" spans="1:9" s="4" customFormat="1" ht="15.75" x14ac:dyDescent="0.3">
      <c r="A4" s="55"/>
      <c r="B4" s="56"/>
      <c r="C4" s="12"/>
      <c r="D4" s="35"/>
      <c r="E4" s="11"/>
      <c r="F4" s="13"/>
      <c r="H4" s="19"/>
      <c r="I4" s="19"/>
    </row>
    <row r="5" spans="1:9" s="4" customFormat="1" ht="15.75" x14ac:dyDescent="0.3">
      <c r="A5" s="61" t="s">
        <v>9</v>
      </c>
      <c r="B5" s="62"/>
      <c r="C5" s="49" t="s">
        <v>1</v>
      </c>
      <c r="D5" s="52"/>
      <c r="E5" s="34" t="s">
        <v>3</v>
      </c>
      <c r="F5" s="13"/>
    </row>
    <row r="6" spans="1:9" s="4" customFormat="1" ht="18" customHeight="1" thickBot="1" x14ac:dyDescent="0.35">
      <c r="A6" s="63">
        <v>410390506</v>
      </c>
      <c r="B6" s="64"/>
      <c r="C6" s="49" t="s">
        <v>85</v>
      </c>
      <c r="D6" s="52"/>
      <c r="E6" s="15"/>
      <c r="F6" s="16"/>
    </row>
    <row r="7" spans="1:9" s="4" customFormat="1" ht="15" x14ac:dyDescent="0.3">
      <c r="A7" s="2"/>
      <c r="B7" s="3"/>
      <c r="C7" s="3"/>
      <c r="D7" s="3"/>
      <c r="E7" s="3"/>
      <c r="F7" s="3"/>
    </row>
    <row r="8" spans="1:9" s="4" customFormat="1" ht="15.75" thickBot="1" x14ac:dyDescent="0.35">
      <c r="A8" s="5"/>
      <c r="B8" s="6"/>
      <c r="C8" s="6"/>
      <c r="D8" s="6"/>
      <c r="E8" s="6"/>
      <c r="F8" s="6"/>
    </row>
    <row r="9" spans="1:9" s="21" customFormat="1" ht="43.5" customHeight="1" thickBot="1" x14ac:dyDescent="0.25">
      <c r="A9" s="27" t="s">
        <v>4</v>
      </c>
      <c r="B9" s="28" t="s">
        <v>22</v>
      </c>
      <c r="C9" s="28" t="s">
        <v>23</v>
      </c>
      <c r="D9" s="27" t="s">
        <v>5</v>
      </c>
      <c r="E9" s="28" t="s">
        <v>22</v>
      </c>
      <c r="F9" s="28" t="s">
        <v>23</v>
      </c>
    </row>
    <row r="10" spans="1:9" s="21" customFormat="1" ht="26.25" customHeight="1" thickBot="1" x14ac:dyDescent="0.25">
      <c r="A10" s="29" t="s">
        <v>6</v>
      </c>
      <c r="B10" s="23">
        <f>SUM(B11,B12,B23,B24,B28)</f>
        <v>605978.85</v>
      </c>
      <c r="C10" s="23">
        <f>SUM(C11,C12,C23,C24,C28)</f>
        <v>819200.43</v>
      </c>
      <c r="D10" s="29" t="s">
        <v>82</v>
      </c>
      <c r="E10" s="23">
        <f>SUM(E11,E12,E15,E16)</f>
        <v>1057659.3700000001</v>
      </c>
      <c r="F10" s="23">
        <f>SUM(F11,F12,F15,F16)</f>
        <v>825037.54999999981</v>
      </c>
      <c r="G10" s="22"/>
      <c r="H10" s="22"/>
    </row>
    <row r="11" spans="1:9" s="21" customFormat="1" ht="30.75" customHeight="1" thickBot="1" x14ac:dyDescent="0.25">
      <c r="A11" s="29" t="s">
        <v>67</v>
      </c>
      <c r="B11" s="23"/>
      <c r="C11" s="23"/>
      <c r="D11" s="29" t="s">
        <v>24</v>
      </c>
      <c r="E11" s="23">
        <v>5294694.95</v>
      </c>
      <c r="F11" s="23">
        <v>5893168.21</v>
      </c>
      <c r="G11" s="25"/>
      <c r="H11" s="22"/>
    </row>
    <row r="12" spans="1:9" s="21" customFormat="1" ht="27" customHeight="1" thickBot="1" x14ac:dyDescent="0.25">
      <c r="A12" s="29" t="s">
        <v>25</v>
      </c>
      <c r="B12" s="23">
        <f>SUM(B13,B21,B22)</f>
        <v>605978.85</v>
      </c>
      <c r="C12" s="23">
        <f>SUM(C13,C21,C22)</f>
        <v>819200.43</v>
      </c>
      <c r="D12" s="29" t="s">
        <v>26</v>
      </c>
      <c r="E12" s="23">
        <f>SUM(E13:E14)</f>
        <v>-4237035.58</v>
      </c>
      <c r="F12" s="23">
        <f>SUM(F13:F14)</f>
        <v>-5068130.66</v>
      </c>
    </row>
    <row r="13" spans="1:9" s="21" customFormat="1" ht="24" customHeight="1" thickBot="1" x14ac:dyDescent="0.25">
      <c r="A13" s="29" t="s">
        <v>7</v>
      </c>
      <c r="B13" s="23">
        <f>SUM(B14:B20)</f>
        <v>605978.85</v>
      </c>
      <c r="C13" s="23">
        <f>SUM(C14:C20)</f>
        <v>819200.43</v>
      </c>
      <c r="D13" s="30" t="s">
        <v>55</v>
      </c>
      <c r="E13" s="24"/>
      <c r="F13" s="24"/>
    </row>
    <row r="14" spans="1:9" s="21" customFormat="1" ht="22.5" customHeight="1" thickBot="1" x14ac:dyDescent="0.25">
      <c r="A14" s="30" t="s">
        <v>8</v>
      </c>
      <c r="B14" s="24">
        <v>259131</v>
      </c>
      <c r="C14" s="24">
        <v>259131</v>
      </c>
      <c r="D14" s="30" t="s">
        <v>56</v>
      </c>
      <c r="E14" s="24">
        <v>-4237035.58</v>
      </c>
      <c r="F14" s="24">
        <v>-5068130.66</v>
      </c>
    </row>
    <row r="15" spans="1:9" s="21" customFormat="1" ht="78" customHeight="1" thickBot="1" x14ac:dyDescent="0.25">
      <c r="A15" s="38" t="s">
        <v>70</v>
      </c>
      <c r="B15" s="24"/>
      <c r="C15" s="24"/>
      <c r="D15" s="39" t="s">
        <v>71</v>
      </c>
      <c r="E15" s="24"/>
      <c r="F15" s="24"/>
    </row>
    <row r="16" spans="1:9" s="21" customFormat="1" ht="44.25" customHeight="1" thickBot="1" x14ac:dyDescent="0.25">
      <c r="A16" s="30" t="s">
        <v>19</v>
      </c>
      <c r="B16" s="24">
        <v>74839.990000000005</v>
      </c>
      <c r="C16" s="24">
        <v>67023.259999999995</v>
      </c>
      <c r="D16" s="29" t="s">
        <v>72</v>
      </c>
      <c r="E16" s="24"/>
      <c r="F16" s="24"/>
    </row>
    <row r="17" spans="1:6" s="21" customFormat="1" ht="30" customHeight="1" thickBot="1" x14ac:dyDescent="0.25">
      <c r="A17" s="65" t="s">
        <v>75</v>
      </c>
      <c r="B17" s="67">
        <v>135727.69</v>
      </c>
      <c r="C17" s="67">
        <v>244817.33</v>
      </c>
      <c r="D17" s="29" t="s">
        <v>73</v>
      </c>
      <c r="E17" s="24"/>
      <c r="F17" s="24"/>
    </row>
    <row r="18" spans="1:6" s="21" customFormat="1" ht="30" customHeight="1" thickBot="1" x14ac:dyDescent="0.25">
      <c r="A18" s="66"/>
      <c r="B18" s="68"/>
      <c r="C18" s="68"/>
      <c r="D18" s="29" t="s">
        <v>74</v>
      </c>
      <c r="E18" s="24"/>
      <c r="F18" s="24"/>
    </row>
    <row r="19" spans="1:6" s="21" customFormat="1" ht="31.5" customHeight="1" thickBot="1" x14ac:dyDescent="0.25">
      <c r="A19" s="30" t="s">
        <v>20</v>
      </c>
      <c r="B19" s="24">
        <v>136280.17000000001</v>
      </c>
      <c r="C19" s="24">
        <v>238562.17</v>
      </c>
      <c r="D19" s="40" t="s">
        <v>76</v>
      </c>
      <c r="E19" s="23">
        <f>SUM(E21,E33)</f>
        <v>381853.13000000006</v>
      </c>
      <c r="F19" s="23">
        <f>SUM(F21,F332)</f>
        <v>764945.89</v>
      </c>
    </row>
    <row r="20" spans="1:6" s="21" customFormat="1" ht="31.5" customHeight="1" thickBot="1" x14ac:dyDescent="0.25">
      <c r="A20" s="30" t="s">
        <v>21</v>
      </c>
      <c r="B20" s="24"/>
      <c r="C20" s="24">
        <v>9666.67</v>
      </c>
      <c r="D20" s="31" t="s">
        <v>57</v>
      </c>
      <c r="E20" s="24"/>
      <c r="F20" s="24"/>
    </row>
    <row r="21" spans="1:6" s="21" customFormat="1" ht="34.5" customHeight="1" thickBot="1" x14ac:dyDescent="0.25">
      <c r="A21" s="29" t="s">
        <v>33</v>
      </c>
      <c r="B21" s="23"/>
      <c r="C21" s="23"/>
      <c r="D21" s="31" t="s">
        <v>77</v>
      </c>
      <c r="E21" s="23">
        <f>SUM(E22:E29)</f>
        <v>381853.13000000006</v>
      </c>
      <c r="F21" s="23">
        <f>SUM(F22:F29)</f>
        <v>764945.89</v>
      </c>
    </row>
    <row r="22" spans="1:6" s="21" customFormat="1" ht="45.75" customHeight="1" thickBot="1" x14ac:dyDescent="0.25">
      <c r="A22" s="29" t="s">
        <v>34</v>
      </c>
      <c r="B22" s="24"/>
      <c r="C22" s="24"/>
      <c r="D22" s="30" t="s">
        <v>58</v>
      </c>
      <c r="E22" s="24">
        <v>59968.5</v>
      </c>
      <c r="F22" s="24">
        <v>321499.96999999997</v>
      </c>
    </row>
    <row r="23" spans="1:6" s="21" customFormat="1" ht="34.5" customHeight="1" thickBot="1" x14ac:dyDescent="0.25">
      <c r="A23" s="29" t="s">
        <v>27</v>
      </c>
      <c r="B23" s="23"/>
      <c r="C23" s="23"/>
      <c r="D23" s="30" t="s">
        <v>59</v>
      </c>
      <c r="E23" s="24"/>
      <c r="F23" s="23"/>
    </row>
    <row r="24" spans="1:6" s="21" customFormat="1" ht="32.25" customHeight="1" thickBot="1" x14ac:dyDescent="0.25">
      <c r="A24" s="29" t="s">
        <v>28</v>
      </c>
      <c r="B24" s="24"/>
      <c r="C24" s="24"/>
      <c r="D24" s="30" t="s">
        <v>60</v>
      </c>
      <c r="E24" s="41">
        <v>19786.080000000002</v>
      </c>
      <c r="F24" s="32">
        <v>28127.41</v>
      </c>
    </row>
    <row r="25" spans="1:6" s="21" customFormat="1" ht="31.5" customHeight="1" thickBot="1" x14ac:dyDescent="0.25">
      <c r="A25" s="30" t="s">
        <v>35</v>
      </c>
      <c r="B25" s="24"/>
      <c r="C25" s="24"/>
      <c r="D25" s="30" t="s">
        <v>61</v>
      </c>
      <c r="E25" s="41">
        <v>289066.33</v>
      </c>
      <c r="F25" s="32">
        <v>403249.61</v>
      </c>
    </row>
    <row r="26" spans="1:6" s="21" customFormat="1" ht="44.25" customHeight="1" thickBot="1" x14ac:dyDescent="0.25">
      <c r="A26" s="30" t="s">
        <v>36</v>
      </c>
      <c r="B26" s="24"/>
      <c r="C26" s="24"/>
      <c r="D26" s="30" t="s">
        <v>62</v>
      </c>
      <c r="E26" s="32">
        <v>4869.3900000000003</v>
      </c>
      <c r="F26" s="69">
        <v>6707.62</v>
      </c>
    </row>
    <row r="27" spans="1:6" s="21" customFormat="1" ht="51" customHeight="1" thickBot="1" x14ac:dyDescent="0.25">
      <c r="A27" s="30" t="s">
        <v>37</v>
      </c>
      <c r="B27" s="24"/>
      <c r="C27" s="24"/>
      <c r="D27" s="30" t="s">
        <v>63</v>
      </c>
      <c r="E27" s="37"/>
      <c r="F27" s="37"/>
    </row>
    <row r="28" spans="1:6" s="21" customFormat="1" ht="54.75" customHeight="1" thickBot="1" x14ac:dyDescent="0.25">
      <c r="A28" s="29" t="s">
        <v>29</v>
      </c>
      <c r="B28" s="24"/>
      <c r="C28" s="24"/>
      <c r="D28" s="30" t="s">
        <v>64</v>
      </c>
      <c r="E28" s="24"/>
      <c r="F28" s="24"/>
    </row>
    <row r="29" spans="1:6" s="21" customFormat="1" ht="51" customHeight="1" thickBot="1" x14ac:dyDescent="0.25">
      <c r="A29" s="29" t="s">
        <v>10</v>
      </c>
      <c r="B29" s="23">
        <f>SUM(B30,B35,B41,B49)</f>
        <v>833533.65</v>
      </c>
      <c r="C29" s="23">
        <f>SUM(C30,C35,C41,C49)</f>
        <v>770783.01</v>
      </c>
      <c r="D29" s="30" t="s">
        <v>78</v>
      </c>
      <c r="E29" s="24">
        <v>8162.83</v>
      </c>
      <c r="F29" s="24">
        <v>5361.28</v>
      </c>
    </row>
    <row r="30" spans="1:6" s="21" customFormat="1" ht="64.5" customHeight="1" thickBot="1" x14ac:dyDescent="0.25">
      <c r="A30" s="29" t="s">
        <v>11</v>
      </c>
      <c r="B30" s="23">
        <f>SUM(B31:B34)</f>
        <v>481848.42</v>
      </c>
      <c r="C30" s="23">
        <f>SUM(C31:C34)</f>
        <v>352013.31</v>
      </c>
      <c r="D30" s="30" t="s">
        <v>79</v>
      </c>
      <c r="E30" s="24">
        <v>8162.83</v>
      </c>
      <c r="F30" s="24">
        <v>5361.28</v>
      </c>
    </row>
    <row r="31" spans="1:6" s="21" customFormat="1" ht="28.5" customHeight="1" thickBot="1" x14ac:dyDescent="0.25">
      <c r="A31" s="30" t="s">
        <v>38</v>
      </c>
      <c r="B31" s="24">
        <v>481848.42</v>
      </c>
      <c r="C31" s="24">
        <v>352013.31</v>
      </c>
      <c r="D31" s="30" t="s">
        <v>80</v>
      </c>
      <c r="E31" s="24"/>
      <c r="F31" s="24"/>
    </row>
    <row r="32" spans="1:6" s="21" customFormat="1" ht="30" customHeight="1" thickBot="1" x14ac:dyDescent="0.25">
      <c r="A32" s="30" t="s">
        <v>39</v>
      </c>
      <c r="B32" s="24"/>
      <c r="C32" s="24"/>
      <c r="D32" s="29" t="s">
        <v>65</v>
      </c>
      <c r="E32" s="23"/>
      <c r="F32" s="23"/>
    </row>
    <row r="33" spans="1:6" s="21" customFormat="1" ht="41.25" customHeight="1" thickBot="1" x14ac:dyDescent="0.25">
      <c r="A33" s="30" t="s">
        <v>40</v>
      </c>
      <c r="B33" s="24"/>
      <c r="C33" s="24"/>
      <c r="D33" s="29" t="s">
        <v>81</v>
      </c>
      <c r="E33" s="23"/>
      <c r="F33" s="23"/>
    </row>
    <row r="34" spans="1:6" s="21" customFormat="1" ht="36" customHeight="1" thickBot="1" x14ac:dyDescent="0.25">
      <c r="A34" s="30" t="s">
        <v>41</v>
      </c>
      <c r="B34" s="24"/>
      <c r="C34" s="24"/>
      <c r="D34" s="30"/>
      <c r="E34" s="24"/>
      <c r="F34" s="24"/>
    </row>
    <row r="35" spans="1:6" s="21" customFormat="1" ht="30" customHeight="1" thickBot="1" x14ac:dyDescent="0.25">
      <c r="A35" s="29" t="s">
        <v>30</v>
      </c>
      <c r="B35" s="23">
        <f>SUM(B36:B40)</f>
        <v>343522.4</v>
      </c>
      <c r="C35" s="23">
        <f>SUM(C36:C40)</f>
        <v>413408.42</v>
      </c>
      <c r="D35" s="30"/>
      <c r="E35" s="23"/>
      <c r="F35" s="23"/>
    </row>
    <row r="36" spans="1:6" s="21" customFormat="1" ht="29.25" customHeight="1" thickBot="1" x14ac:dyDescent="0.25">
      <c r="A36" s="30" t="s">
        <v>42</v>
      </c>
      <c r="B36" s="24"/>
      <c r="C36" s="24"/>
      <c r="D36" s="29"/>
      <c r="E36" s="23"/>
      <c r="F36" s="23"/>
    </row>
    <row r="37" spans="1:6" s="21" customFormat="1" ht="51" customHeight="1" thickBot="1" x14ac:dyDescent="0.25">
      <c r="A37" s="30" t="s">
        <v>43</v>
      </c>
      <c r="B37" s="24"/>
      <c r="C37" s="24"/>
      <c r="D37" s="29"/>
      <c r="E37" s="24"/>
      <c r="F37" s="24"/>
    </row>
    <row r="38" spans="1:6" s="21" customFormat="1" ht="47.25" customHeight="1" thickBot="1" x14ac:dyDescent="0.25">
      <c r="A38" s="30" t="s">
        <v>44</v>
      </c>
      <c r="B38" s="24"/>
      <c r="C38" s="23"/>
      <c r="D38" s="29"/>
      <c r="E38" s="23"/>
      <c r="F38" s="24"/>
    </row>
    <row r="39" spans="1:6" s="21" customFormat="1" ht="46.5" customHeight="1" thickBot="1" x14ac:dyDescent="0.25">
      <c r="A39" s="30" t="s">
        <v>45</v>
      </c>
      <c r="B39" s="24">
        <v>343522.4</v>
      </c>
      <c r="C39" s="42">
        <v>413408.42</v>
      </c>
      <c r="D39" s="29"/>
      <c r="E39" s="24"/>
      <c r="F39" s="24"/>
    </row>
    <row r="40" spans="1:6" s="21" customFormat="1" ht="64.5" customHeight="1" thickBot="1" x14ac:dyDescent="0.25">
      <c r="A40" s="30" t="s">
        <v>46</v>
      </c>
      <c r="B40" s="24"/>
      <c r="C40" s="24"/>
      <c r="D40" s="29"/>
      <c r="E40" s="24"/>
      <c r="F40" s="24"/>
    </row>
    <row r="41" spans="1:6" s="21" customFormat="1" ht="32.25" customHeight="1" thickBot="1" x14ac:dyDescent="0.25">
      <c r="A41" s="29" t="s">
        <v>47</v>
      </c>
      <c r="B41" s="23">
        <f>SUM(B42:B48)</f>
        <v>8162.83</v>
      </c>
      <c r="C41" s="23">
        <f>SUM(C42:C48)</f>
        <v>5361.28</v>
      </c>
      <c r="D41" s="29"/>
      <c r="E41" s="23">
        <f>SUM(E42:E48)</f>
        <v>8162.83</v>
      </c>
      <c r="F41" s="23"/>
    </row>
    <row r="42" spans="1:6" s="21" customFormat="1" ht="27" customHeight="1" thickBot="1" x14ac:dyDescent="0.25">
      <c r="A42" s="30" t="s">
        <v>48</v>
      </c>
      <c r="B42" s="24"/>
      <c r="C42" s="24"/>
      <c r="D42" s="30"/>
      <c r="E42" s="24"/>
      <c r="F42" s="24"/>
    </row>
    <row r="43" spans="1:6" s="21" customFormat="1" ht="36" customHeight="1" thickBot="1" x14ac:dyDescent="0.25">
      <c r="A43" s="30" t="s">
        <v>49</v>
      </c>
      <c r="B43" s="24">
        <v>8162.83</v>
      </c>
      <c r="C43" s="24">
        <v>5361.28</v>
      </c>
      <c r="D43" s="30"/>
      <c r="E43" s="24">
        <v>8162.83</v>
      </c>
      <c r="F43" s="24"/>
    </row>
    <row r="44" spans="1:6" s="21" customFormat="1" ht="53.25" customHeight="1" thickBot="1" x14ac:dyDescent="0.25">
      <c r="A44" s="30" t="s">
        <v>50</v>
      </c>
      <c r="B44" s="24"/>
      <c r="C44" s="24"/>
      <c r="D44" s="33"/>
      <c r="E44" s="24"/>
      <c r="F44" s="24"/>
    </row>
    <row r="45" spans="1:6" s="21" customFormat="1" ht="24.75" customHeight="1" thickBot="1" x14ac:dyDescent="0.25">
      <c r="A45" s="30" t="s">
        <v>51</v>
      </c>
      <c r="B45" s="24"/>
      <c r="C45" s="24"/>
      <c r="D45" s="30"/>
      <c r="E45" s="24"/>
      <c r="F45" s="24"/>
    </row>
    <row r="46" spans="1:6" s="21" customFormat="1" ht="34.5" customHeight="1" thickBot="1" x14ac:dyDescent="0.25">
      <c r="A46" s="30" t="s">
        <v>52</v>
      </c>
      <c r="B46" s="24"/>
      <c r="C46" s="24"/>
      <c r="D46" s="30"/>
      <c r="E46" s="24"/>
      <c r="F46" s="24"/>
    </row>
    <row r="47" spans="1:6" s="21" customFormat="1" ht="28.5" customHeight="1" thickBot="1" x14ac:dyDescent="0.25">
      <c r="A47" s="30" t="s">
        <v>53</v>
      </c>
      <c r="B47" s="24"/>
      <c r="C47" s="24"/>
      <c r="D47" s="30"/>
      <c r="E47" s="24"/>
      <c r="F47" s="24"/>
    </row>
    <row r="48" spans="1:6" s="21" customFormat="1" ht="33.75" customHeight="1" thickBot="1" x14ac:dyDescent="0.25">
      <c r="A48" s="30" t="s">
        <v>69</v>
      </c>
      <c r="B48" s="24"/>
      <c r="C48" s="24"/>
      <c r="D48" s="30"/>
      <c r="E48" s="24"/>
      <c r="F48" s="24"/>
    </row>
    <row r="49" spans="1:8" s="21" customFormat="1" ht="29.25" customHeight="1" thickBot="1" x14ac:dyDescent="0.25">
      <c r="A49" s="29" t="s">
        <v>54</v>
      </c>
      <c r="B49" s="24"/>
      <c r="C49" s="24"/>
      <c r="D49" s="30"/>
      <c r="E49" s="24"/>
      <c r="F49" s="24"/>
    </row>
    <row r="50" spans="1:8" s="21" customFormat="1" ht="27.75" customHeight="1" thickBot="1" x14ac:dyDescent="0.25">
      <c r="A50" s="29" t="s">
        <v>12</v>
      </c>
      <c r="B50" s="23">
        <f>SUM(B10,B29)</f>
        <v>1439512.5</v>
      </c>
      <c r="C50" s="23">
        <f>SUM(C10,C29)</f>
        <v>1589983.44</v>
      </c>
      <c r="D50" s="29" t="s">
        <v>13</v>
      </c>
      <c r="E50" s="23">
        <f>SUM(E10,E17,E18,E19)</f>
        <v>1439512.5000000002</v>
      </c>
      <c r="F50" s="23">
        <f>SUM(F10,F17,F18,F19)</f>
        <v>1589983.44</v>
      </c>
      <c r="G50" s="22"/>
      <c r="H50" s="22"/>
    </row>
    <row r="51" spans="1:8" x14ac:dyDescent="0.2">
      <c r="A51" s="1"/>
      <c r="B51" s="1"/>
      <c r="C51" s="1"/>
      <c r="D51" s="1"/>
      <c r="E51" s="1"/>
      <c r="F51" s="1"/>
    </row>
    <row r="52" spans="1:8" s="7" customFormat="1" ht="32.25" customHeight="1" x14ac:dyDescent="0.25">
      <c r="A52" s="44"/>
      <c r="B52" s="44"/>
      <c r="C52" s="44"/>
      <c r="D52" s="44"/>
      <c r="E52" s="44"/>
      <c r="F52" s="44"/>
      <c r="H52" s="26"/>
    </row>
    <row r="53" spans="1:8" s="7" customFormat="1" ht="15.75" x14ac:dyDescent="0.25">
      <c r="A53" s="17"/>
      <c r="B53" s="17"/>
      <c r="C53" s="17"/>
      <c r="D53" s="17"/>
      <c r="E53" s="17"/>
      <c r="F53" s="17"/>
    </row>
    <row r="54" spans="1:8" s="8" customFormat="1" ht="15.75" x14ac:dyDescent="0.25">
      <c r="A54" s="14"/>
      <c r="B54" s="14"/>
      <c r="C54" s="14"/>
      <c r="D54" s="14"/>
      <c r="E54" s="14"/>
      <c r="F54" s="14"/>
    </row>
    <row r="55" spans="1:8" s="8" customFormat="1" ht="15.75" x14ac:dyDescent="0.25">
      <c r="A55" s="14"/>
      <c r="B55" s="14"/>
      <c r="C55" s="14"/>
      <c r="D55" s="14"/>
      <c r="E55" s="14"/>
      <c r="F55" s="14"/>
    </row>
    <row r="56" spans="1:8" s="8" customFormat="1" ht="15.75" x14ac:dyDescent="0.25">
      <c r="A56" s="14"/>
      <c r="B56" s="14"/>
      <c r="C56" s="14"/>
      <c r="D56" s="14"/>
      <c r="E56" s="14"/>
      <c r="F56" s="14"/>
      <c r="G56" s="18"/>
    </row>
    <row r="57" spans="1:8" s="1" customFormat="1" ht="15" customHeight="1" x14ac:dyDescent="0.25">
      <c r="A57" s="14"/>
    </row>
    <row r="58" spans="1:8" ht="16.5" customHeight="1" x14ac:dyDescent="0.25">
      <c r="A58" s="51"/>
      <c r="B58" s="51"/>
      <c r="C58" s="51"/>
      <c r="D58" s="51"/>
      <c r="E58" s="51"/>
      <c r="F58" s="51"/>
    </row>
    <row r="59" spans="1:8" ht="15" x14ac:dyDescent="0.25">
      <c r="A59" s="14"/>
      <c r="B59" s="1"/>
      <c r="C59" s="1"/>
      <c r="D59" s="1"/>
      <c r="E59" s="1"/>
      <c r="F59" s="1"/>
    </row>
    <row r="60" spans="1:8" ht="15" x14ac:dyDescent="0.25">
      <c r="A60" s="14"/>
      <c r="B60" s="1"/>
      <c r="C60" s="1"/>
      <c r="D60" s="1"/>
      <c r="E60" s="1"/>
      <c r="F60" s="1"/>
    </row>
    <row r="61" spans="1:8" ht="15" x14ac:dyDescent="0.25">
      <c r="A61" s="14"/>
      <c r="B61" s="1"/>
      <c r="C61" s="1"/>
      <c r="D61" s="1"/>
      <c r="E61" s="1"/>
      <c r="F61" s="1"/>
    </row>
    <row r="62" spans="1:8" x14ac:dyDescent="0.2">
      <c r="A62" s="1"/>
      <c r="B62" s="1"/>
      <c r="C62" s="1"/>
      <c r="D62" s="1"/>
      <c r="E62" s="1"/>
      <c r="F62" s="1"/>
    </row>
    <row r="63" spans="1:8" x14ac:dyDescent="0.2">
      <c r="A63" s="1"/>
      <c r="B63" s="1"/>
      <c r="C63" s="1"/>
      <c r="D63" s="1"/>
      <c r="E63" s="1"/>
      <c r="F63" s="1"/>
    </row>
    <row r="64" spans="1:8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46">
        <v>45348</v>
      </c>
      <c r="D69" s="46"/>
      <c r="E69" s="1"/>
      <c r="F69" s="1"/>
    </row>
    <row r="70" spans="1:6" ht="15" x14ac:dyDescent="0.3">
      <c r="A70" s="36" t="s">
        <v>14</v>
      </c>
      <c r="B70" s="4"/>
      <c r="C70" s="45" t="s">
        <v>66</v>
      </c>
      <c r="D70" s="45"/>
      <c r="E70" s="45" t="s">
        <v>17</v>
      </c>
      <c r="F70" s="45"/>
    </row>
    <row r="71" spans="1:6" ht="15" x14ac:dyDescent="0.3">
      <c r="A71" s="36" t="s">
        <v>15</v>
      </c>
      <c r="B71" s="4"/>
      <c r="C71" s="45" t="s">
        <v>16</v>
      </c>
      <c r="D71" s="45"/>
      <c r="E71" s="45" t="s">
        <v>18</v>
      </c>
      <c r="F71" s="45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43"/>
      <c r="F73" s="43"/>
    </row>
    <row r="74" spans="1:6" x14ac:dyDescent="0.2">
      <c r="A74" s="1"/>
      <c r="B74" s="1"/>
      <c r="C74" s="1"/>
      <c r="D74" s="1"/>
      <c r="E74" s="43"/>
      <c r="F74" s="43"/>
    </row>
  </sheetData>
  <mergeCells count="22">
    <mergeCell ref="E2:F2"/>
    <mergeCell ref="E3:F3"/>
    <mergeCell ref="A58:F58"/>
    <mergeCell ref="C6:D6"/>
    <mergeCell ref="A1:B4"/>
    <mergeCell ref="C1:D1"/>
    <mergeCell ref="C2:D2"/>
    <mergeCell ref="C3:D3"/>
    <mergeCell ref="C5:D5"/>
    <mergeCell ref="A5:B5"/>
    <mergeCell ref="A6:B6"/>
    <mergeCell ref="A17:A18"/>
    <mergeCell ref="B17:B18"/>
    <mergeCell ref="C17:C18"/>
    <mergeCell ref="E74:F74"/>
    <mergeCell ref="A52:F52"/>
    <mergeCell ref="C70:D70"/>
    <mergeCell ref="C71:D71"/>
    <mergeCell ref="E73:F73"/>
    <mergeCell ref="E70:F70"/>
    <mergeCell ref="E71:F71"/>
    <mergeCell ref="C69:D69"/>
  </mergeCells>
  <pageMargins left="0.15748031496062992" right="0.15748031496062992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BILANS 2021</vt:lpstr>
      <vt:lpstr>'BILANS 2021'!Obszar_wydruku</vt:lpstr>
      <vt:lpstr>'BILANS 2021'!OLE_LINK1</vt:lpstr>
    </vt:vector>
  </TitlesOfParts>
  <Company>WIW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Wawrzyniak</dc:creator>
  <cp:lastModifiedBy>Beata Tomalka</cp:lastModifiedBy>
  <cp:lastPrinted>2023-04-05T06:00:09Z</cp:lastPrinted>
  <dcterms:created xsi:type="dcterms:W3CDTF">2003-03-28T12:45:41Z</dcterms:created>
  <dcterms:modified xsi:type="dcterms:W3CDTF">2024-03-26T13:03:24Z</dcterms:modified>
</cp:coreProperties>
</file>