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780" windowHeight="8280" tabRatio="467" activeTab="0"/>
  </bookViews>
  <sheets>
    <sheet name="Rachunek zysków i strat" sheetId="1" r:id="rId1"/>
  </sheets>
  <definedNames>
    <definedName name="_xlnm.Print_Area" localSheetId="0">'Rachunek zysków i strat'!$A$1:$G$62</definedName>
  </definedNames>
  <calcPr fullCalcOnLoad="1"/>
</workbook>
</file>

<file path=xl/sharedStrings.xml><?xml version="1.0" encoding="utf-8"?>
<sst xmlns="http://schemas.openxmlformats.org/spreadsheetml/2006/main" count="84" uniqueCount="64">
  <si>
    <t>Stanu na koniec roku poprzedniego</t>
  </si>
  <si>
    <t>Stanu na koniec roku bieżącego</t>
  </si>
  <si>
    <t>I.</t>
  </si>
  <si>
    <t>II.</t>
  </si>
  <si>
    <t>IV.</t>
  </si>
  <si>
    <t>V.</t>
  </si>
  <si>
    <t>VI.</t>
  </si>
  <si>
    <t>VII.</t>
  </si>
  <si>
    <t>Wysłać bez pisma przewodniego</t>
  </si>
  <si>
    <t>A.</t>
  </si>
  <si>
    <t>III.</t>
  </si>
  <si>
    <t>B.</t>
  </si>
  <si>
    <t>VIII.</t>
  </si>
  <si>
    <t>IX.</t>
  </si>
  <si>
    <t>X.</t>
  </si>
  <si>
    <t>C.</t>
  </si>
  <si>
    <t>D.</t>
  </si>
  <si>
    <t>E.</t>
  </si>
  <si>
    <t>F.</t>
  </si>
  <si>
    <t>G.</t>
  </si>
  <si>
    <t>H.</t>
  </si>
  <si>
    <t>K.</t>
  </si>
  <si>
    <t>Przychody netto ze sprzedaży produktów</t>
  </si>
  <si>
    <t>Zmiana stanu produktów (zwiększenie - wartość dodatnia,
 zmniejszenie - wartość ujemna)</t>
  </si>
  <si>
    <t xml:space="preserve"> Koszt wytworzenia produktów na własne potrzeby jednostki</t>
  </si>
  <si>
    <t>Przychody netto ze sprzedaży towarów i materiałów</t>
  </si>
  <si>
    <t>Amortyzacja</t>
  </si>
  <si>
    <t>Zużycie materiałów i energii</t>
  </si>
  <si>
    <t>Usługi obce</t>
  </si>
  <si>
    <t>Podatki i opłaty</t>
  </si>
  <si>
    <t>Ubezpieczenia społeczne i inne świadczenia dla pracowników</t>
  </si>
  <si>
    <t>Pozostałe koszty rodzajowe</t>
  </si>
  <si>
    <t>Wartość sprzedanych towarów i materiałów</t>
  </si>
  <si>
    <t>Inne świadczenia finansowane z budżetu</t>
  </si>
  <si>
    <t>Pozostałe obciążenia</t>
  </si>
  <si>
    <t>Zysk ze zbycia niefinansowych aktywów trwałych</t>
  </si>
  <si>
    <t>Dotacje</t>
  </si>
  <si>
    <t>Inne przychody operacyjne</t>
  </si>
  <si>
    <t>Pozostałe koszty operacyjne</t>
  </si>
  <si>
    <t>Dywidendy i udziały w zyskach</t>
  </si>
  <si>
    <t>Odsetki</t>
  </si>
  <si>
    <t>Inne</t>
  </si>
  <si>
    <t>Numer identyfikacyjny REGON</t>
  </si>
  <si>
    <r>
      <t xml:space="preserve">Adresat
</t>
    </r>
    <r>
      <rPr>
        <b/>
        <sz val="10"/>
        <rFont val="Bookman Old Style"/>
        <family val="1"/>
      </rPr>
      <t>Wojewódzki Inspektorat Weterynarii 
w Poznaniu</t>
    </r>
  </si>
  <si>
    <t>Przychody netto z podstawowej działalności operacyjnej</t>
  </si>
  <si>
    <t>Przychody z tytułu dochodów budżetowych</t>
  </si>
  <si>
    <t>Wynagrodzenia</t>
  </si>
  <si>
    <t>Pozostałe przychody operacyjne</t>
  </si>
  <si>
    <t>Przychody finansowe</t>
  </si>
  <si>
    <t>Koszty finansowe</t>
  </si>
  <si>
    <t>Podatek dochodowy</t>
  </si>
  <si>
    <t>Dotacje na finansowanie działalnosci podstawowej</t>
  </si>
  <si>
    <t>Koszty dzialalności operacyjnej</t>
  </si>
  <si>
    <t>ZYSK (STRATA)Z DZIAŁALNOŚCI PODSTAWOWEJ (A-B)</t>
  </si>
  <si>
    <t>Koszty inwestycji finansowanych ze środków własnych samorzadowych zakładów budżetowych i dochodów jednostek budżetowych gromadzonych na wydzielonym rachunku</t>
  </si>
  <si>
    <t>ZYSK (STRATA) Z DZIAŁALNOŚCI OERACYJNEJ (C+D-E)</t>
  </si>
  <si>
    <t>ZYSK (STRATA) BRUTTO (F+G-H)</t>
  </si>
  <si>
    <t xml:space="preserve">   (główny księgowy)                                   (rok, miesiąc, dzień)                                               (kierownik jednostki)</t>
  </si>
  <si>
    <t>J.</t>
  </si>
  <si>
    <r>
      <rPr>
        <b/>
        <sz val="10"/>
        <rFont val="Bookman Old Style"/>
        <family val="1"/>
      </rPr>
      <t>L</t>
    </r>
    <r>
      <rPr>
        <sz val="10"/>
        <rFont val="Bookman Old Style"/>
        <family val="1"/>
      </rPr>
      <t>.</t>
    </r>
  </si>
  <si>
    <t>ZYSK (STRATA) NETTO (I-J-K)</t>
  </si>
  <si>
    <t>Pozostałe obowiązkowe zmniejszenia zysku (zwiększenia straty)</t>
  </si>
  <si>
    <t>Nazwa i adres jednostki sprawozdawczej
Powiatowy Inspektorat Weterynarii ul.Gostyńska 52 64-000 Kościan</t>
  </si>
  <si>
    <t>Rachunek zysków i strat jednostki  
(wariant porównawczy)
sporządzony na dzień 31.12.2023r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</si>
</sst>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3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5" fontId="0" fillId="0" borderId="0" xfId="42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165" fontId="4" fillId="0" borderId="0" xfId="42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165" fontId="5" fillId="0" borderId="11" xfId="42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vertical="center"/>
    </xf>
    <xf numFmtId="165" fontId="6" fillId="0" borderId="14" xfId="42" applyFont="1" applyBorder="1" applyAlignment="1">
      <alignment horizontal="center" wrapText="1"/>
    </xf>
    <xf numFmtId="165" fontId="4" fillId="0" borderId="15" xfId="42" applyFont="1" applyBorder="1" applyAlignment="1">
      <alignment vertical="center"/>
    </xf>
    <xf numFmtId="165" fontId="5" fillId="0" borderId="15" xfId="42" applyFont="1" applyBorder="1" applyAlignment="1">
      <alignment vertical="center"/>
    </xf>
    <xf numFmtId="165" fontId="5" fillId="0" borderId="16" xfId="42" applyFont="1" applyBorder="1" applyAlignment="1">
      <alignment vertical="center"/>
    </xf>
    <xf numFmtId="165" fontId="6" fillId="0" borderId="17" xfId="42" applyFont="1" applyBorder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165" fontId="42" fillId="0" borderId="15" xfId="42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" fontId="4" fillId="0" borderId="37" xfId="0" applyNumberFormat="1" applyFont="1" applyBorder="1" applyAlignment="1">
      <alignment horizontal="center" vertical="top"/>
    </xf>
    <xf numFmtId="4" fontId="4" fillId="0" borderId="38" xfId="0" applyNumberFormat="1" applyFont="1" applyBorder="1" applyAlignment="1">
      <alignment horizontal="center" vertical="top"/>
    </xf>
    <xf numFmtId="4" fontId="4" fillId="0" borderId="33" xfId="0" applyNumberFormat="1" applyFont="1" applyBorder="1" applyAlignment="1">
      <alignment horizontal="center" vertical="top"/>
    </xf>
    <xf numFmtId="4" fontId="4" fillId="0" borderId="34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SheetLayoutView="87" zoomScalePageLayoutView="0" workbookViewId="0" topLeftCell="A28">
      <selection activeCell="H34" sqref="H34"/>
    </sheetView>
  </sheetViews>
  <sheetFormatPr defaultColWidth="9.00390625" defaultRowHeight="12.75"/>
  <cols>
    <col min="1" max="1" width="6.25390625" style="0" customWidth="1"/>
    <col min="2" max="2" width="32.125" style="0" customWidth="1"/>
    <col min="3" max="3" width="34.25390625" style="0" customWidth="1"/>
    <col min="4" max="5" width="19.25390625" style="1" customWidth="1"/>
    <col min="6" max="6" width="6.625" style="0" customWidth="1"/>
    <col min="7" max="7" width="3.375" style="0" customWidth="1"/>
  </cols>
  <sheetData>
    <row r="1" spans="1:5" ht="12.75" customHeight="1">
      <c r="A1" s="37" t="s">
        <v>62</v>
      </c>
      <c r="B1" s="38"/>
      <c r="C1" s="43" t="s">
        <v>63</v>
      </c>
      <c r="D1" s="46" t="s">
        <v>43</v>
      </c>
      <c r="E1" s="47"/>
    </row>
    <row r="2" spans="1:5" ht="12.75" customHeight="1">
      <c r="A2" s="39"/>
      <c r="B2" s="40"/>
      <c r="C2" s="44"/>
      <c r="D2" s="48"/>
      <c r="E2" s="49"/>
    </row>
    <row r="3" spans="1:5" ht="12.75" customHeight="1">
      <c r="A3" s="39"/>
      <c r="B3" s="40"/>
      <c r="C3" s="44"/>
      <c r="D3" s="48"/>
      <c r="E3" s="49"/>
    </row>
    <row r="4" spans="1:5" ht="12.75" customHeight="1">
      <c r="A4" s="39"/>
      <c r="B4" s="40"/>
      <c r="C4" s="44"/>
      <c r="D4" s="48"/>
      <c r="E4" s="49"/>
    </row>
    <row r="5" spans="1:5" ht="12.75" customHeight="1">
      <c r="A5" s="41"/>
      <c r="B5" s="42"/>
      <c r="C5" s="44"/>
      <c r="D5" s="50"/>
      <c r="E5" s="51"/>
    </row>
    <row r="6" spans="1:5" ht="40.5" customHeight="1">
      <c r="A6" s="52" t="s">
        <v>42</v>
      </c>
      <c r="B6" s="53"/>
      <c r="C6" s="44"/>
      <c r="D6" s="54" t="s">
        <v>8</v>
      </c>
      <c r="E6" s="55"/>
    </row>
    <row r="7" spans="1:5" ht="14.25" customHeight="1">
      <c r="A7" s="58">
        <v>410390506</v>
      </c>
      <c r="B7" s="59"/>
      <c r="C7" s="45"/>
      <c r="D7" s="56"/>
      <c r="E7" s="57"/>
    </row>
    <row r="8" spans="1:5" ht="39" customHeight="1">
      <c r="A8" s="33"/>
      <c r="B8" s="34"/>
      <c r="C8" s="34"/>
      <c r="D8" s="19" t="s">
        <v>0</v>
      </c>
      <c r="E8" s="15" t="s">
        <v>1</v>
      </c>
    </row>
    <row r="9" spans="1:5" s="2" customFormat="1" ht="17.25" customHeight="1">
      <c r="A9" s="9" t="s">
        <v>9</v>
      </c>
      <c r="B9" s="35" t="s">
        <v>44</v>
      </c>
      <c r="C9" s="35"/>
      <c r="D9" s="17">
        <f>SUM(D10:D15)</f>
        <v>4558478.57</v>
      </c>
      <c r="E9" s="17">
        <f>SUM(E10:E15)</f>
        <v>4419584.03</v>
      </c>
    </row>
    <row r="10" spans="1:5" ht="15">
      <c r="A10" s="12" t="s">
        <v>2</v>
      </c>
      <c r="B10" s="36" t="s">
        <v>22</v>
      </c>
      <c r="C10" s="36"/>
      <c r="D10" s="16"/>
      <c r="E10" s="16"/>
    </row>
    <row r="11" spans="1:5" ht="32.25" customHeight="1">
      <c r="A11" s="12" t="s">
        <v>3</v>
      </c>
      <c r="B11" s="24" t="s">
        <v>23</v>
      </c>
      <c r="C11" s="24"/>
      <c r="D11" s="16"/>
      <c r="E11" s="16"/>
    </row>
    <row r="12" spans="1:5" ht="15">
      <c r="A12" s="12" t="s">
        <v>10</v>
      </c>
      <c r="B12" s="24" t="s">
        <v>24</v>
      </c>
      <c r="C12" s="24"/>
      <c r="D12" s="16"/>
      <c r="E12" s="16"/>
    </row>
    <row r="13" spans="1:5" ht="15">
      <c r="A13" s="12" t="s">
        <v>4</v>
      </c>
      <c r="B13" s="24" t="s">
        <v>25</v>
      </c>
      <c r="C13" s="24"/>
      <c r="D13" s="16"/>
      <c r="E13" s="16"/>
    </row>
    <row r="14" spans="1:5" ht="15">
      <c r="A14" s="12" t="s">
        <v>5</v>
      </c>
      <c r="B14" s="24" t="s">
        <v>51</v>
      </c>
      <c r="C14" s="24"/>
      <c r="D14" s="16"/>
      <c r="E14" s="16"/>
    </row>
    <row r="15" spans="1:5" ht="15">
      <c r="A15" s="12" t="s">
        <v>6</v>
      </c>
      <c r="B15" s="24" t="s">
        <v>45</v>
      </c>
      <c r="C15" s="31"/>
      <c r="D15" s="16">
        <v>4558478.57</v>
      </c>
      <c r="E15" s="22">
        <v>4419584.03</v>
      </c>
    </row>
    <row r="16" spans="1:5" ht="12.75">
      <c r="A16" s="9" t="s">
        <v>11</v>
      </c>
      <c r="B16" s="23" t="s">
        <v>52</v>
      </c>
      <c r="C16" s="32"/>
      <c r="D16" s="17">
        <f>SUM(D17:D26)</f>
        <v>8793903.350000001</v>
      </c>
      <c r="E16" s="17">
        <f>SUM(E17:E26)</f>
        <v>9481868.02</v>
      </c>
    </row>
    <row r="17" spans="1:5" ht="15">
      <c r="A17" s="12" t="s">
        <v>2</v>
      </c>
      <c r="B17" s="24" t="s">
        <v>26</v>
      </c>
      <c r="C17" s="24"/>
      <c r="D17" s="16">
        <v>36065.13</v>
      </c>
      <c r="E17" s="16">
        <v>68764.12</v>
      </c>
    </row>
    <row r="18" spans="1:5" ht="15">
      <c r="A18" s="12" t="s">
        <v>3</v>
      </c>
      <c r="B18" s="24" t="s">
        <v>27</v>
      </c>
      <c r="C18" s="24"/>
      <c r="D18" s="16">
        <v>445083.95</v>
      </c>
      <c r="E18" s="16">
        <v>393352.33</v>
      </c>
    </row>
    <row r="19" spans="1:5" ht="15">
      <c r="A19" s="12" t="s">
        <v>10</v>
      </c>
      <c r="B19" s="24" t="s">
        <v>28</v>
      </c>
      <c r="C19" s="24"/>
      <c r="D19" s="16">
        <v>1295395.77</v>
      </c>
      <c r="E19" s="16">
        <v>3583341.27</v>
      </c>
    </row>
    <row r="20" spans="1:5" ht="15">
      <c r="A20" s="12" t="s">
        <v>4</v>
      </c>
      <c r="B20" s="24" t="s">
        <v>29</v>
      </c>
      <c r="C20" s="24"/>
      <c r="D20" s="16">
        <v>5881.88</v>
      </c>
      <c r="E20" s="16">
        <v>6593.88</v>
      </c>
    </row>
    <row r="21" spans="1:5" ht="15">
      <c r="A21" s="12" t="s">
        <v>5</v>
      </c>
      <c r="B21" s="24" t="s">
        <v>46</v>
      </c>
      <c r="C21" s="24"/>
      <c r="D21" s="16">
        <v>6528343.51</v>
      </c>
      <c r="E21" s="22">
        <v>4887286.25</v>
      </c>
    </row>
    <row r="22" spans="1:5" ht="15">
      <c r="A22" s="12" t="s">
        <v>6</v>
      </c>
      <c r="B22" s="24" t="s">
        <v>30</v>
      </c>
      <c r="C22" s="24"/>
      <c r="D22" s="16">
        <v>350751.63</v>
      </c>
      <c r="E22" s="22">
        <v>466637.39</v>
      </c>
    </row>
    <row r="23" spans="1:5" ht="15">
      <c r="A23" s="12" t="s">
        <v>7</v>
      </c>
      <c r="B23" s="24" t="s">
        <v>31</v>
      </c>
      <c r="C23" s="24"/>
      <c r="D23" s="16">
        <v>132381.48</v>
      </c>
      <c r="E23" s="16">
        <v>75892.78</v>
      </c>
    </row>
    <row r="24" spans="1:5" ht="15">
      <c r="A24" s="12" t="s">
        <v>12</v>
      </c>
      <c r="B24" s="24" t="s">
        <v>32</v>
      </c>
      <c r="C24" s="24"/>
      <c r="D24" s="16"/>
      <c r="E24" s="16"/>
    </row>
    <row r="25" spans="1:5" ht="15">
      <c r="A25" s="12" t="s">
        <v>13</v>
      </c>
      <c r="B25" s="24" t="s">
        <v>33</v>
      </c>
      <c r="C25" s="24"/>
      <c r="D25" s="16"/>
      <c r="E25" s="16"/>
    </row>
    <row r="26" spans="1:5" ht="15">
      <c r="A26" s="12" t="s">
        <v>14</v>
      </c>
      <c r="B26" s="24" t="s">
        <v>34</v>
      </c>
      <c r="C26" s="24"/>
      <c r="D26" s="16"/>
      <c r="E26" s="16"/>
    </row>
    <row r="27" spans="1:5" ht="15">
      <c r="A27" s="9" t="s">
        <v>15</v>
      </c>
      <c r="B27" s="23" t="s">
        <v>53</v>
      </c>
      <c r="C27" s="24"/>
      <c r="D27" s="17">
        <f>D9-D16</f>
        <v>-4235424.780000001</v>
      </c>
      <c r="E27" s="17">
        <f>E9-E16</f>
        <v>-5062283.989999999</v>
      </c>
    </row>
    <row r="28" spans="1:5" ht="15">
      <c r="A28" s="9" t="s">
        <v>16</v>
      </c>
      <c r="B28" s="23" t="s">
        <v>47</v>
      </c>
      <c r="C28" s="24"/>
      <c r="D28" s="17">
        <f>SUM(D29:D31)</f>
        <v>29909.66</v>
      </c>
      <c r="E28" s="17">
        <f>SUM(E29:E31)</f>
        <v>31991.4</v>
      </c>
    </row>
    <row r="29" spans="1:5" ht="15">
      <c r="A29" s="12" t="s">
        <v>2</v>
      </c>
      <c r="B29" s="24" t="s">
        <v>35</v>
      </c>
      <c r="C29" s="24"/>
      <c r="D29" s="16"/>
      <c r="E29" s="16"/>
    </row>
    <row r="30" spans="1:5" ht="15">
      <c r="A30" s="12" t="s">
        <v>3</v>
      </c>
      <c r="B30" s="24" t="s">
        <v>36</v>
      </c>
      <c r="C30" s="24"/>
      <c r="D30" s="16"/>
      <c r="E30" s="16"/>
    </row>
    <row r="31" spans="1:5" ht="15">
      <c r="A31" s="12" t="s">
        <v>10</v>
      </c>
      <c r="B31" s="24" t="s">
        <v>37</v>
      </c>
      <c r="C31" s="24"/>
      <c r="D31" s="16">
        <v>29909.66</v>
      </c>
      <c r="E31" s="22">
        <v>31991.4</v>
      </c>
    </row>
    <row r="32" spans="1:5" ht="15">
      <c r="A32" s="9" t="s">
        <v>17</v>
      </c>
      <c r="B32" s="23" t="s">
        <v>38</v>
      </c>
      <c r="C32" s="24"/>
      <c r="D32" s="17">
        <f>SUM(D33:D34)</f>
        <v>31562.64</v>
      </c>
      <c r="E32" s="17">
        <f>SUM(E33:E34)</f>
        <v>38492.6</v>
      </c>
    </row>
    <row r="33" spans="1:5" ht="48" customHeight="1">
      <c r="A33" s="12" t="s">
        <v>2</v>
      </c>
      <c r="B33" s="24" t="s">
        <v>54</v>
      </c>
      <c r="C33" s="31"/>
      <c r="D33" s="17"/>
      <c r="E33" s="17"/>
    </row>
    <row r="34" spans="1:5" ht="15">
      <c r="A34" s="12" t="s">
        <v>3</v>
      </c>
      <c r="B34" s="11" t="s">
        <v>38</v>
      </c>
      <c r="C34" s="11"/>
      <c r="D34" s="16">
        <v>31562.64</v>
      </c>
      <c r="E34" s="16">
        <v>38492.6</v>
      </c>
    </row>
    <row r="35" spans="1:5" ht="15">
      <c r="A35" s="9" t="s">
        <v>18</v>
      </c>
      <c r="B35" s="23" t="s">
        <v>55</v>
      </c>
      <c r="C35" s="24"/>
      <c r="D35" s="17">
        <f>SUM(D27+D28-D32)</f>
        <v>-4237077.760000001</v>
      </c>
      <c r="E35" s="17">
        <f>SUM(E27+E28-E32)</f>
        <v>-5068785.189999999</v>
      </c>
    </row>
    <row r="36" spans="1:5" ht="15">
      <c r="A36" s="9" t="s">
        <v>19</v>
      </c>
      <c r="B36" s="23" t="s">
        <v>48</v>
      </c>
      <c r="C36" s="24"/>
      <c r="D36" s="17">
        <f>SUM(D37:D39)</f>
        <v>42.18</v>
      </c>
      <c r="E36" s="17">
        <f>SUM(E37:E39)</f>
        <v>654.53</v>
      </c>
    </row>
    <row r="37" spans="1:5" ht="15">
      <c r="A37" s="12" t="s">
        <v>2</v>
      </c>
      <c r="B37" s="24" t="s">
        <v>39</v>
      </c>
      <c r="C37" s="24"/>
      <c r="D37" s="16"/>
      <c r="E37" s="16"/>
    </row>
    <row r="38" spans="1:5" ht="15">
      <c r="A38" s="12" t="s">
        <v>3</v>
      </c>
      <c r="B38" s="24" t="s">
        <v>40</v>
      </c>
      <c r="C38" s="24"/>
      <c r="D38" s="16">
        <v>42.18</v>
      </c>
      <c r="E38" s="16">
        <v>654.53</v>
      </c>
    </row>
    <row r="39" spans="1:5" ht="15">
      <c r="A39" s="12" t="s">
        <v>10</v>
      </c>
      <c r="B39" s="24" t="s">
        <v>41</v>
      </c>
      <c r="C39" s="24"/>
      <c r="D39" s="16"/>
      <c r="E39" s="16"/>
    </row>
    <row r="40" spans="1:5" ht="15">
      <c r="A40" s="9" t="s">
        <v>20</v>
      </c>
      <c r="B40" s="23" t="s">
        <v>49</v>
      </c>
      <c r="C40" s="24"/>
      <c r="D40" s="10">
        <f>SUM(D41:D42)</f>
        <v>0</v>
      </c>
      <c r="E40" s="10">
        <f>SUM(E41:E42)</f>
        <v>0</v>
      </c>
    </row>
    <row r="41" spans="1:5" ht="15">
      <c r="A41" s="12" t="s">
        <v>2</v>
      </c>
      <c r="B41" s="24" t="s">
        <v>40</v>
      </c>
      <c r="C41" s="24"/>
      <c r="D41" s="16"/>
      <c r="E41" s="17"/>
    </row>
    <row r="42" spans="1:5" ht="15">
      <c r="A42" s="12" t="s">
        <v>3</v>
      </c>
      <c r="B42" s="24" t="s">
        <v>41</v>
      </c>
      <c r="C42" s="24"/>
      <c r="D42" s="16"/>
      <c r="E42" s="16"/>
    </row>
    <row r="43" spans="1:5" ht="15">
      <c r="A43" s="9" t="s">
        <v>2</v>
      </c>
      <c r="B43" s="23" t="s">
        <v>56</v>
      </c>
      <c r="C43" s="24"/>
      <c r="D43" s="17">
        <f>D35+D36-D40</f>
        <v>-4237035.580000001</v>
      </c>
      <c r="E43" s="17">
        <f>E35+E36-E40</f>
        <v>-5068130.659999998</v>
      </c>
    </row>
    <row r="44" spans="1:5" ht="15">
      <c r="A44" s="9" t="s">
        <v>58</v>
      </c>
      <c r="B44" s="23" t="s">
        <v>50</v>
      </c>
      <c r="C44" s="24"/>
      <c r="D44" s="16"/>
      <c r="E44" s="16"/>
    </row>
    <row r="45" spans="1:5" ht="26.25" customHeight="1">
      <c r="A45" s="9" t="s">
        <v>21</v>
      </c>
      <c r="B45" s="23" t="s">
        <v>61</v>
      </c>
      <c r="C45" s="24"/>
      <c r="D45" s="16"/>
      <c r="E45" s="16"/>
    </row>
    <row r="46" spans="1:5" ht="15.75" thickBot="1">
      <c r="A46" s="14" t="s">
        <v>59</v>
      </c>
      <c r="B46" s="29" t="s">
        <v>60</v>
      </c>
      <c r="C46" s="30"/>
      <c r="D46" s="18">
        <f>SUM(D43-D44-D45)</f>
        <v>-4237035.580000001</v>
      </c>
      <c r="E46" s="18">
        <f>SUM(E43-E44-E45)</f>
        <v>-5068130.659999998</v>
      </c>
    </row>
    <row r="47" spans="1:5" ht="15">
      <c r="A47" s="4"/>
      <c r="B47" s="4"/>
      <c r="C47" s="4"/>
      <c r="D47" s="5"/>
      <c r="E47" s="5"/>
    </row>
    <row r="48" spans="1:5" ht="15">
      <c r="A48" s="25"/>
      <c r="B48" s="26"/>
      <c r="C48" s="26"/>
      <c r="D48" s="26"/>
      <c r="E48" s="26"/>
    </row>
    <row r="49" spans="1:5" ht="39" customHeight="1">
      <c r="A49" s="27"/>
      <c r="B49" s="28"/>
      <c r="C49" s="28"/>
      <c r="D49" s="28"/>
      <c r="E49" s="28"/>
    </row>
    <row r="50" spans="1:5" ht="25.5" customHeight="1">
      <c r="A50" s="6"/>
      <c r="B50" s="3"/>
      <c r="C50" s="3"/>
      <c r="D50" s="3"/>
      <c r="E50" s="3"/>
    </row>
    <row r="51" spans="1:5" ht="15">
      <c r="A51" s="6"/>
      <c r="B51" s="3"/>
      <c r="C51" s="3"/>
      <c r="D51" s="3"/>
      <c r="E51" s="3"/>
    </row>
    <row r="52" spans="1:5" ht="15">
      <c r="A52" s="6"/>
      <c r="B52" s="3"/>
      <c r="C52" s="3"/>
      <c r="D52" s="3"/>
      <c r="E52" s="3"/>
    </row>
    <row r="53" spans="1:5" ht="14.25" customHeight="1">
      <c r="A53" s="6"/>
      <c r="B53" s="3"/>
      <c r="C53" s="3"/>
      <c r="D53" s="3"/>
      <c r="E53" s="3"/>
    </row>
    <row r="54" spans="1:5" ht="15" customHeight="1">
      <c r="A54" s="4"/>
      <c r="B54" s="4"/>
      <c r="C54" s="4"/>
      <c r="D54" s="5"/>
      <c r="E54" s="5"/>
    </row>
    <row r="55" spans="1:5" ht="15" customHeight="1">
      <c r="A55" s="7"/>
      <c r="B55" s="4"/>
      <c r="C55" s="20">
        <v>45348</v>
      </c>
      <c r="D55" s="8"/>
      <c r="E55" s="8"/>
    </row>
    <row r="56" spans="1:5" ht="15" customHeight="1">
      <c r="A56" s="7" t="s">
        <v>57</v>
      </c>
      <c r="B56" s="4"/>
      <c r="C56" s="21"/>
      <c r="D56" s="8"/>
      <c r="E56" s="8"/>
    </row>
    <row r="57" spans="1:5" ht="15" customHeight="1">
      <c r="A57" s="4"/>
      <c r="B57" s="4"/>
      <c r="C57" s="4"/>
      <c r="D57" s="5"/>
      <c r="E57" s="5"/>
    </row>
    <row r="58" spans="1:5" ht="15" customHeight="1">
      <c r="A58" s="6"/>
      <c r="B58" s="3"/>
      <c r="C58" s="3"/>
      <c r="D58" s="3"/>
      <c r="E58" s="3"/>
    </row>
    <row r="59" spans="1:5" ht="15">
      <c r="A59" s="4"/>
      <c r="B59" s="4"/>
      <c r="C59" s="4"/>
      <c r="D59" s="5"/>
      <c r="E59" s="5"/>
    </row>
    <row r="60" spans="1:5" ht="15">
      <c r="A60" s="7"/>
      <c r="B60" s="4"/>
      <c r="C60" s="13"/>
      <c r="D60" s="8"/>
      <c r="E60" s="8"/>
    </row>
    <row r="61" spans="1:5" ht="15">
      <c r="A61" s="7"/>
      <c r="B61" s="4"/>
      <c r="C61" s="4"/>
      <c r="D61" s="8"/>
      <c r="E61" s="8"/>
    </row>
    <row r="62" spans="1:5" ht="15">
      <c r="A62" s="4"/>
      <c r="B62" s="4"/>
      <c r="C62" s="4"/>
      <c r="D62" s="5"/>
      <c r="E62" s="5"/>
    </row>
  </sheetData>
  <sheetProtection/>
  <mergeCells count="46">
    <mergeCell ref="A1:B5"/>
    <mergeCell ref="C1:C7"/>
    <mergeCell ref="D1:E5"/>
    <mergeCell ref="A6:B6"/>
    <mergeCell ref="D6:E7"/>
    <mergeCell ref="A7:B7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40:C40"/>
    <mergeCell ref="A48:E48"/>
    <mergeCell ref="A49:E49"/>
    <mergeCell ref="B46:C46"/>
    <mergeCell ref="B39:C39"/>
    <mergeCell ref="B41:C41"/>
    <mergeCell ref="B42:C42"/>
    <mergeCell ref="B43:C43"/>
    <mergeCell ref="B44:C44"/>
    <mergeCell ref="B45:C45"/>
  </mergeCells>
  <printOptions horizontalCentered="1" verticalCentered="1"/>
  <pageMargins left="0.2362204724409449" right="0.2362204724409449" top="0.7480314960629921" bottom="0.15748031496062992" header="0.3937007874015748" footer="0.1574803149606299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zhw</dc:creator>
  <cp:keywords/>
  <dc:description/>
  <cp:lastModifiedBy>Beata Tomalka</cp:lastModifiedBy>
  <cp:lastPrinted>2024-02-22T08:41:30Z</cp:lastPrinted>
  <dcterms:created xsi:type="dcterms:W3CDTF">2003-03-12T08:55:00Z</dcterms:created>
  <dcterms:modified xsi:type="dcterms:W3CDTF">2024-02-22T09:09:26Z</dcterms:modified>
  <cp:category/>
  <cp:version/>
  <cp:contentType/>
  <cp:contentStatus/>
</cp:coreProperties>
</file>